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วัฒน์\ita\68\0\12\"/>
    </mc:Choice>
  </mc:AlternateContent>
  <xr:revisionPtr revIDLastSave="0" documentId="13_ncr:1_{311BDA8B-37A4-4761-B68D-C9991C2D3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/>
  <c r="D26" i="2"/>
  <c r="H24" i="2" l="1"/>
  <c r="G24" i="2"/>
  <c r="H25" i="2"/>
  <c r="H21" i="2"/>
  <c r="G25" i="2"/>
  <c r="G22" i="2"/>
  <c r="H19" i="2"/>
  <c r="H10" i="2"/>
  <c r="H11" i="2"/>
  <c r="H17" i="2"/>
  <c r="H18" i="2"/>
  <c r="F26" i="2"/>
  <c r="G19" i="2"/>
  <c r="G17" i="2"/>
  <c r="G18" i="2"/>
  <c r="H7" i="2"/>
  <c r="E26" i="2" l="1"/>
  <c r="H26" i="2" s="1"/>
  <c r="G14" i="2"/>
  <c r="H13" i="2"/>
  <c r="H14" i="2"/>
  <c r="G7" i="2"/>
  <c r="G13" i="2"/>
  <c r="G26" i="2" l="1"/>
</calcChain>
</file>

<file path=xl/sharedStrings.xml><?xml version="1.0" encoding="utf-8"?>
<sst xmlns="http://schemas.openxmlformats.org/spreadsheetml/2006/main" count="122" uniqueCount="68">
  <si>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</si>
  <si>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</si>
  <si>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</si>
  <si>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</si>
  <si>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</si>
  <si>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</si>
  <si>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</si>
  <si>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</si>
  <si>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</si>
  <si>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</si>
  <si>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</si>
  <si>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</si>
  <si>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</si>
  <si>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</si>
  <si>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</si>
  <si>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</si>
  <si>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</si>
  <si>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</si>
  <si>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</si>
  <si>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</si>
  <si>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</si>
  <si>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</si>
  <si>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</si>
  <si>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</si>
  <si>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</si>
  <si>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</si>
  <si>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</si>
  <si>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</si>
  <si>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</si>
  <si>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</si>
  <si>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</si>
  <si>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</si>
  <si>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</si>
  <si>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</si>
  <si>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</si>
  <si>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</si>
  <si>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>เพิ่มเติม</t>
  </si>
  <si>
    <t xml:space="preserve"> </t>
  </si>
  <si>
    <t>ค่าตอบแทนนอกเวลาฯ</t>
  </si>
  <si>
    <t>29 ธ.ค.66-4 ม.ค.67</t>
  </si>
  <si>
    <t>รณรงค์ป้องกันและลดอุบัติเหตุทางถนนในช่วงเทศกาลสำคัญ(ปีใหม่ 2567)</t>
  </si>
  <si>
    <t>กิจกรรมการป้องกัน ปราบปรามฯ(ด่านตรวจ/จุดตรวจ)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</si>
  <si>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</si>
  <si>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</si>
  <si>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</si>
  <si>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</si>
  <si>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โครงการรักษาความปลอดภัยนักท่องเที่ยว ปีงบประมาณ พ.ศ.2567</t>
  </si>
  <si>
    <t>ปัญหาอุปสรรค แนวทางแก้ไข</t>
  </si>
  <si>
    <t>ไม่มีปัญหาอุปสรรคในการทำงาน</t>
  </si>
  <si>
    <t xml:space="preserve">ประจำปีงบประมาณ พ.ศ. 2567 ไตรมาสที่ 1 - 2 </t>
  </si>
  <si>
    <t>ต.ค.66 - มี.ค.67</t>
  </si>
  <si>
    <t>ต.ค.66 - มี.ค.68</t>
  </si>
  <si>
    <t>รายงานการใช้จ่ายงบประมาณ สถานีตำรวจภูธรนิคมเขาบ่อแก้ว จังหวัดนครสวรรค์</t>
  </si>
  <si>
    <t xml:space="preserve"> -</t>
  </si>
  <si>
    <t xml:space="preserve"> -   </t>
  </si>
  <si>
    <t xml:space="preserve">  - </t>
  </si>
  <si>
    <t xml:space="preserve"> - </t>
  </si>
  <si>
    <t>ค่าเบี้ยประชุมกต.ตร</t>
  </si>
  <si>
    <t>ค่าเบี้ยเลี้ยง</t>
  </si>
  <si>
    <t>ข้อมูล ณ วันที่ 31  มีนาคม  2567</t>
  </si>
  <si>
    <t xml:space="preserve">ทราบ     </t>
  </si>
  <si>
    <t>ตรวจแล้วถูกต้อง</t>
  </si>
  <si>
    <t>พ.ต.อ.</t>
  </si>
  <si>
    <t xml:space="preserve">       พ.ต.ท.</t>
  </si>
  <si>
    <t>( เจริญ  สอนจันเกตุ)</t>
  </si>
  <si>
    <t>( ประทีป  มั่นใจ )</t>
  </si>
  <si>
    <t>ผกก.สภ.นิคมเขาบ่อแก้ว</t>
  </si>
  <si>
    <t>สว.อก.สภ.นิคมเขาบ่อแก้ว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</si>
</sst>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right" shrinkToFit="1"/>
    </xf>
    <xf numFmtId="0" fontId="1" fillId="0" borderId="0" xfId="0" applyFont="1" applyAlignment="1">
      <alignment horizontal="center" shrinkToFit="1"/>
    </xf>
    <xf numFmtId="164" fontId="1" fillId="0" borderId="1" xfId="1" applyNumberFormat="1" applyFont="1" applyBorder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shrinkToFit="1"/>
    </xf>
    <xf numFmtId="164" fontId="1" fillId="0" borderId="2" xfId="1" applyNumberFormat="1" applyFont="1" applyBorder="1" applyAlignment="1">
      <alignment shrinkToFit="1"/>
    </xf>
    <xf numFmtId="43" fontId="1" fillId="0" borderId="2" xfId="1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164" fontId="1" fillId="0" borderId="4" xfId="1" applyNumberFormat="1" applyFont="1" applyBorder="1" applyAlignment="1">
      <alignment shrinkToFit="1"/>
    </xf>
    <xf numFmtId="164" fontId="1" fillId="0" borderId="3" xfId="1" applyNumberFormat="1" applyFont="1" applyBorder="1" applyAlignment="1">
      <alignment shrinkToFit="1"/>
    </xf>
    <xf numFmtId="43" fontId="1" fillId="0" borderId="2" xfId="1" applyFont="1" applyBorder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1" fillId="0" borderId="3" xfId="0" applyFont="1" applyBorder="1" applyAlignment="1">
      <alignment horizontal="left" shrinkToFit="1"/>
    </xf>
    <xf numFmtId="0" fontId="1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3" fontId="2" fillId="0" borderId="1" xfId="1" applyFont="1" applyBorder="1" applyAlignment="1">
      <alignment shrinkToFit="1"/>
    </xf>
    <xf numFmtId="164" fontId="1" fillId="0" borderId="2" xfId="1" applyNumberFormat="1" applyFont="1" applyBorder="1" applyAlignment="1">
      <alignment horizontal="center" shrinkToFit="1"/>
    </xf>
    <xf numFmtId="164" fontId="1" fillId="0" borderId="1" xfId="1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164" fontId="1" fillId="0" borderId="7" xfId="1" applyNumberFormat="1" applyFont="1" applyBorder="1" applyAlignment="1">
      <alignment shrinkToFit="1"/>
    </xf>
    <xf numFmtId="164" fontId="1" fillId="0" borderId="6" xfId="1" applyNumberFormat="1" applyFont="1" applyBorder="1" applyAlignment="1">
      <alignment shrinkToFit="1"/>
    </xf>
    <xf numFmtId="43" fontId="1" fillId="0" borderId="4" xfId="0" applyNumberFormat="1" applyFont="1" applyBorder="1" applyAlignment="1">
      <alignment shrinkToFit="1"/>
    </xf>
    <xf numFmtId="43" fontId="1" fillId="0" borderId="6" xfId="0" applyNumberFormat="1" applyFont="1" applyBorder="1" applyAlignment="1">
      <alignment shrinkToFit="1"/>
    </xf>
    <xf numFmtId="0" fontId="1" fillId="0" borderId="0" xfId="0" applyFont="1" applyAlignment="1">
      <alignment horizontal="right" shrinkToFit="1"/>
    </xf>
    <xf numFmtId="164" fontId="1" fillId="0" borderId="5" xfId="1" applyNumberFormat="1" applyFont="1" applyBorder="1" applyAlignment="1">
      <alignment shrinkToFit="1"/>
    </xf>
    <xf numFmtId="43" fontId="1" fillId="0" borderId="1" xfId="0" applyNumberFormat="1" applyFont="1" applyBorder="1" applyAlignment="1">
      <alignment shrinkToFit="1"/>
    </xf>
    <xf numFmtId="0" fontId="1" fillId="0" borderId="5" xfId="0" applyFont="1" applyBorder="1" applyAlignment="1">
      <alignment horizontal="left" shrinkToFit="1"/>
    </xf>
    <xf numFmtId="0" fontId="1" fillId="0" borderId="7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0" fontId="1" fillId="0" borderId="8" xfId="0" applyFont="1" applyBorder="1" applyAlignment="1">
      <alignment horizontal="left" shrinkToFit="1"/>
    </xf>
    <xf numFmtId="164" fontId="1" fillId="0" borderId="8" xfId="1" applyNumberFormat="1" applyFont="1" applyBorder="1" applyAlignment="1">
      <alignment shrinkToFit="1"/>
    </xf>
    <xf numFmtId="164" fontId="1" fillId="0" borderId="8" xfId="1" applyNumberFormat="1" applyFont="1" applyBorder="1" applyAlignment="1">
      <alignment horizontal="center" shrinkToFit="1"/>
    </xf>
    <xf numFmtId="43" fontId="1" fillId="0" borderId="8" xfId="0" applyNumberFormat="1" applyFont="1" applyBorder="1" applyAlignment="1">
      <alignment shrinkToFit="1"/>
    </xf>
    <xf numFmtId="0" fontId="2" fillId="0" borderId="8" xfId="0" applyFont="1" applyBorder="1" applyAlignment="1">
      <alignment horizontal="center" shrinkToFit="1"/>
    </xf>
    <xf numFmtId="43" fontId="1" fillId="0" borderId="4" xfId="1" applyFont="1" applyBorder="1" applyAlignment="1">
      <alignment shrinkToFit="1"/>
    </xf>
    <xf numFmtId="43" fontId="1" fillId="0" borderId="3" xfId="1" applyFont="1" applyBorder="1" applyAlignment="1">
      <alignment shrinkToFit="1"/>
    </xf>
    <xf numFmtId="0" fontId="1" fillId="0" borderId="1" xfId="0" applyFont="1" applyBorder="1"/>
    <xf numFmtId="164" fontId="1" fillId="0" borderId="4" xfId="1" applyNumberFormat="1" applyFont="1" applyBorder="1" applyAlignment="1">
      <alignment horizontal="center" shrinkToFit="1"/>
    </xf>
    <xf numFmtId="43" fontId="1" fillId="0" borderId="4" xfId="0" applyNumberFormat="1" applyFont="1" applyBorder="1" applyAlignment="1">
      <alignment horizontal="center" shrinkToFit="1"/>
    </xf>
    <xf numFmtId="43" fontId="1" fillId="0" borderId="4" xfId="1" applyFont="1" applyBorder="1" applyAlignment="1">
      <alignment horizontal="center" shrinkToFit="1"/>
    </xf>
    <xf numFmtId="164" fontId="1" fillId="0" borderId="0" xfId="0" applyNumberFormat="1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0" borderId="0" xfId="0" applyFont="1" applyAlignment="1">
      <alignment horizontal="left" shrinkToFit="1"/>
    </xf>
    <xf numFmtId="164" fontId="2" fillId="0" borderId="0" xfId="1" applyNumberFormat="1" applyFont="1" applyBorder="1" applyAlignment="1">
      <alignment shrinkToFit="1"/>
    </xf>
    <xf numFmtId="43" fontId="2" fillId="0" borderId="0" xfId="1" applyFont="1" applyBorder="1" applyAlignment="1">
      <alignment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28</xdr:row>
      <xdr:rowOff>171450</xdr:rowOff>
    </xdr:from>
    <xdr:to>
      <xdr:col>3</xdr:col>
      <xdr:colOff>333734</xdr:colOff>
      <xdr:row>30</xdr:row>
      <xdr:rowOff>76200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3ABA913-DF3A-4CDF-BAE7-19E66092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7372350"/>
          <a:ext cx="116240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28</xdr:row>
      <xdr:rowOff>103056</xdr:rowOff>
    </xdr:from>
    <xdr:to>
      <xdr:col>9</xdr:col>
      <xdr:colOff>238125</xdr:colOff>
      <xdr:row>30</xdr:row>
      <xdr:rowOff>57149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4D09D9CC-06E6-4487-8F57-597E3AA3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7303956"/>
          <a:ext cx="714375" cy="46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Normal="100" zoomScaleSheetLayoutView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H21" sqref="H21"/>
    </sheetView>
  </sheetViews>
  <sheetFormatPr defaultColWidth="9" defaultRowHeight="20.25"/>
  <cols>
    <col min="1" max="1" width="5.42578125" style="4" customWidth="1"/>
    <col min="2" max="2" width="41.85546875" style="4" customWidth="1"/>
    <col min="3" max="3" width="16.5703125" style="9" customWidth="1"/>
    <col min="4" max="8" width="9.5703125" style="4" customWidth="1"/>
    <col min="9" max="9" width="12.7109375" style="4" customWidth="1"/>
    <col min="10" max="10" width="10.85546875" style="4" customWidth="1"/>
    <col min="11" max="11" width="17.7109375" style="1" customWidth="1"/>
    <col min="12" max="12" width="9" style="1"/>
    <col min="13" max="13" width="10.85546875" style="1" bestFit="1" customWidth="1"/>
    <col min="14" max="16384" width="9" style="1"/>
  </cols>
  <sheetData>
    <row r="1" spans="1:13">
      <c r="A1" s="66" t="s">
        <v>52</v>
      </c>
      <c r="B1" s="66"/>
      <c r="C1" s="66"/>
      <c r="D1" s="66"/>
      <c r="E1" s="66"/>
      <c r="F1" s="66"/>
      <c r="G1" s="66"/>
      <c r="H1" s="66"/>
      <c r="I1" s="66"/>
      <c r="J1" s="66"/>
    </row>
    <row r="2" spans="1:13">
      <c r="A2" s="66" t="s">
        <v>49</v>
      </c>
      <c r="B2" s="66"/>
      <c r="C2" s="66"/>
      <c r="D2" s="66"/>
      <c r="E2" s="66"/>
      <c r="F2" s="66"/>
      <c r="G2" s="66"/>
      <c r="H2" s="66"/>
      <c r="I2" s="66"/>
      <c r="J2" s="66"/>
    </row>
    <row r="3" spans="1:13">
      <c r="A3" s="66" t="s">
        <v>59</v>
      </c>
      <c r="B3" s="66"/>
      <c r="C3" s="66"/>
      <c r="D3" s="66"/>
      <c r="E3" s="66"/>
      <c r="F3" s="66"/>
      <c r="G3" s="66"/>
      <c r="H3" s="66"/>
      <c r="I3" s="66"/>
      <c r="J3" s="66"/>
    </row>
    <row r="4" spans="1:13">
      <c r="A4" s="67" t="s">
        <v>0</v>
      </c>
      <c r="B4" s="67" t="s">
        <v>35</v>
      </c>
      <c r="C4" s="67" t="s">
        <v>21</v>
      </c>
      <c r="D4" s="67" t="s">
        <v>22</v>
      </c>
      <c r="E4" s="29" t="s">
        <v>29</v>
      </c>
      <c r="F4" s="6" t="s">
        <v>23</v>
      </c>
      <c r="G4" s="6" t="s">
        <v>32</v>
      </c>
      <c r="H4" s="6" t="s">
        <v>25</v>
      </c>
      <c r="I4" s="6" t="s">
        <v>27</v>
      </c>
      <c r="J4" s="67" t="s">
        <v>1</v>
      </c>
      <c r="K4" s="68" t="s">
        <v>47</v>
      </c>
    </row>
    <row r="5" spans="1:13">
      <c r="A5" s="67"/>
      <c r="B5" s="67"/>
      <c r="C5" s="67"/>
      <c r="D5" s="67"/>
      <c r="E5" s="30" t="s">
        <v>30</v>
      </c>
      <c r="F5" s="7" t="s">
        <v>24</v>
      </c>
      <c r="G5" s="34" t="s">
        <v>31</v>
      </c>
      <c r="H5" s="7" t="s">
        <v>26</v>
      </c>
      <c r="I5" s="7" t="s">
        <v>28</v>
      </c>
      <c r="J5" s="67"/>
      <c r="K5" s="68"/>
    </row>
    <row r="6" spans="1:13">
      <c r="A6" s="11">
        <v>1</v>
      </c>
      <c r="B6" s="12" t="s">
        <v>2</v>
      </c>
      <c r="C6" s="21">
        <v>0</v>
      </c>
      <c r="D6" s="13" t="s">
        <v>54</v>
      </c>
      <c r="E6" s="13">
        <v>0</v>
      </c>
      <c r="F6" s="32">
        <v>0</v>
      </c>
      <c r="G6" s="32">
        <v>0</v>
      </c>
      <c r="H6" s="14">
        <v>0</v>
      </c>
      <c r="I6" s="14">
        <v>0</v>
      </c>
      <c r="J6" s="11" t="s">
        <v>50</v>
      </c>
      <c r="K6" s="69" t="s">
        <v>48</v>
      </c>
      <c r="M6" s="58"/>
    </row>
    <row r="7" spans="1:13">
      <c r="A7" s="17"/>
      <c r="B7" s="18" t="s">
        <v>4</v>
      </c>
      <c r="C7" s="22" t="s">
        <v>3</v>
      </c>
      <c r="D7" s="19">
        <v>283200</v>
      </c>
      <c r="E7" s="19">
        <v>145500</v>
      </c>
      <c r="F7" s="19">
        <v>145500</v>
      </c>
      <c r="G7" s="19">
        <f>+E7-F7</f>
        <v>0</v>
      </c>
      <c r="H7" s="37">
        <f>+F7*100/E7</f>
        <v>100</v>
      </c>
      <c r="I7" s="18" t="s">
        <v>33</v>
      </c>
      <c r="J7" s="11" t="s">
        <v>51</v>
      </c>
      <c r="K7" s="69"/>
      <c r="M7" s="58"/>
    </row>
    <row r="8" spans="1:13">
      <c r="A8" s="17"/>
      <c r="B8" s="18" t="s">
        <v>5</v>
      </c>
      <c r="C8" s="22" t="s">
        <v>6</v>
      </c>
      <c r="D8" s="55" t="s">
        <v>55</v>
      </c>
      <c r="E8" s="55" t="s">
        <v>53</v>
      </c>
      <c r="F8" s="19">
        <v>0</v>
      </c>
      <c r="G8" s="55" t="s">
        <v>53</v>
      </c>
      <c r="H8" s="37">
        <v>0</v>
      </c>
      <c r="I8" s="17" t="s">
        <v>34</v>
      </c>
      <c r="J8" s="17" t="s">
        <v>34</v>
      </c>
      <c r="K8" s="69"/>
    </row>
    <row r="9" spans="1:13">
      <c r="A9" s="17"/>
      <c r="B9" s="18" t="s">
        <v>7</v>
      </c>
      <c r="C9" s="22" t="s">
        <v>8</v>
      </c>
      <c r="D9" s="55">
        <v>7300</v>
      </c>
      <c r="E9" s="55" t="s">
        <v>53</v>
      </c>
      <c r="F9" s="55" t="s">
        <v>53</v>
      </c>
      <c r="G9" s="55" t="s">
        <v>53</v>
      </c>
      <c r="H9" s="56" t="s">
        <v>56</v>
      </c>
      <c r="I9" s="17" t="s">
        <v>34</v>
      </c>
      <c r="J9" s="17" t="s">
        <v>34</v>
      </c>
      <c r="K9" s="69"/>
    </row>
    <row r="10" spans="1:13">
      <c r="A10" s="17"/>
      <c r="B10" s="18" t="s">
        <v>9</v>
      </c>
      <c r="C10" s="22" t="s">
        <v>10</v>
      </c>
      <c r="D10" s="19">
        <v>16100</v>
      </c>
      <c r="E10" s="19">
        <v>36000</v>
      </c>
      <c r="F10" s="19">
        <v>36000</v>
      </c>
      <c r="G10" s="55" t="s">
        <v>53</v>
      </c>
      <c r="H10" s="37">
        <f t="shared" ref="H10:H18" si="0">+F10*100/E10</f>
        <v>100</v>
      </c>
      <c r="I10" s="17" t="s">
        <v>34</v>
      </c>
      <c r="J10" s="17" t="s">
        <v>34</v>
      </c>
      <c r="K10" s="69"/>
    </row>
    <row r="11" spans="1:13">
      <c r="A11" s="17"/>
      <c r="B11" s="18" t="s">
        <v>11</v>
      </c>
      <c r="C11" s="22" t="s">
        <v>12</v>
      </c>
      <c r="D11" s="19">
        <v>2800</v>
      </c>
      <c r="E11" s="19">
        <v>12100</v>
      </c>
      <c r="F11" s="19">
        <v>12100</v>
      </c>
      <c r="G11" s="19">
        <v>0</v>
      </c>
      <c r="H11" s="37">
        <f t="shared" si="0"/>
        <v>100</v>
      </c>
      <c r="I11" s="17" t="s">
        <v>34</v>
      </c>
      <c r="J11" s="17" t="s">
        <v>34</v>
      </c>
      <c r="K11" s="69"/>
    </row>
    <row r="12" spans="1:13">
      <c r="A12" s="17"/>
      <c r="B12" s="18" t="s">
        <v>13</v>
      </c>
      <c r="C12" s="22" t="s">
        <v>8</v>
      </c>
      <c r="D12" s="55">
        <v>2000</v>
      </c>
      <c r="E12" s="55" t="s">
        <v>53</v>
      </c>
      <c r="F12" s="19">
        <v>0</v>
      </c>
      <c r="G12" s="19">
        <v>0</v>
      </c>
      <c r="H12" s="37">
        <v>0</v>
      </c>
      <c r="I12" s="17" t="s">
        <v>34</v>
      </c>
      <c r="J12" s="17" t="s">
        <v>34</v>
      </c>
      <c r="K12" s="69"/>
    </row>
    <row r="13" spans="1:13">
      <c r="A13" s="17"/>
      <c r="B13" s="18" t="s">
        <v>14</v>
      </c>
      <c r="C13" s="22" t="s">
        <v>12</v>
      </c>
      <c r="D13" s="19">
        <v>457800</v>
      </c>
      <c r="E13" s="19">
        <v>437900</v>
      </c>
      <c r="F13" s="19">
        <v>437900</v>
      </c>
      <c r="G13" s="19">
        <f t="shared" ref="G13:G25" si="1">+E13-F13</f>
        <v>0</v>
      </c>
      <c r="H13" s="37">
        <f t="shared" si="0"/>
        <v>100</v>
      </c>
      <c r="I13" s="17" t="s">
        <v>34</v>
      </c>
      <c r="J13" s="17" t="s">
        <v>34</v>
      </c>
      <c r="K13" s="69"/>
    </row>
    <row r="14" spans="1:13">
      <c r="A14" s="17"/>
      <c r="B14" s="18" t="s">
        <v>15</v>
      </c>
      <c r="C14" s="22" t="s">
        <v>16</v>
      </c>
      <c r="D14" s="19">
        <v>20700</v>
      </c>
      <c r="E14" s="19">
        <v>210000</v>
      </c>
      <c r="F14" s="19">
        <v>157716</v>
      </c>
      <c r="G14" s="19">
        <f>+E14-F14</f>
        <v>52284</v>
      </c>
      <c r="H14" s="37">
        <f t="shared" si="0"/>
        <v>75.102857142857147</v>
      </c>
      <c r="I14" s="17" t="s">
        <v>34</v>
      </c>
      <c r="J14" s="17" t="s">
        <v>34</v>
      </c>
      <c r="K14" s="69"/>
    </row>
    <row r="15" spans="1:13">
      <c r="A15" s="17"/>
      <c r="B15" s="18" t="s">
        <v>57</v>
      </c>
      <c r="C15" s="22" t="s">
        <v>3</v>
      </c>
      <c r="D15" s="19">
        <v>8000</v>
      </c>
      <c r="E15" s="55">
        <v>8000</v>
      </c>
      <c r="F15" s="19">
        <v>8000</v>
      </c>
      <c r="G15" s="19">
        <f>+E15-F15</f>
        <v>0</v>
      </c>
      <c r="H15" s="37">
        <f t="shared" ref="H15" si="2">+F15*100/E15</f>
        <v>100</v>
      </c>
      <c r="I15" s="17" t="s">
        <v>34</v>
      </c>
      <c r="J15" s="17" t="s">
        <v>34</v>
      </c>
      <c r="K15" s="69"/>
    </row>
    <row r="16" spans="1:13">
      <c r="A16" s="17"/>
      <c r="B16" s="18" t="s">
        <v>58</v>
      </c>
      <c r="C16" s="22" t="s">
        <v>3</v>
      </c>
      <c r="D16" s="19">
        <v>51600</v>
      </c>
      <c r="E16" s="55" t="s">
        <v>53</v>
      </c>
      <c r="F16" s="55" t="s">
        <v>53</v>
      </c>
      <c r="G16" s="55" t="s">
        <v>53</v>
      </c>
      <c r="H16" s="55" t="s">
        <v>53</v>
      </c>
      <c r="I16" s="17" t="s">
        <v>34</v>
      </c>
      <c r="J16" s="17" t="s">
        <v>34</v>
      </c>
      <c r="K16" s="69"/>
    </row>
    <row r="17" spans="1:13">
      <c r="A17" s="17"/>
      <c r="B17" s="18" t="s">
        <v>17</v>
      </c>
      <c r="C17" s="22" t="s">
        <v>3</v>
      </c>
      <c r="D17" s="19">
        <v>8000</v>
      </c>
      <c r="E17" s="19">
        <v>8000</v>
      </c>
      <c r="F17" s="19">
        <v>8000</v>
      </c>
      <c r="G17" s="19">
        <f t="shared" si="1"/>
        <v>0</v>
      </c>
      <c r="H17" s="37">
        <f t="shared" si="0"/>
        <v>100</v>
      </c>
      <c r="I17" s="17" t="s">
        <v>34</v>
      </c>
      <c r="J17" s="17" t="s">
        <v>34</v>
      </c>
      <c r="K17" s="69"/>
    </row>
    <row r="18" spans="1:13">
      <c r="A18" s="15"/>
      <c r="B18" s="16" t="s">
        <v>18</v>
      </c>
      <c r="C18" s="23" t="s">
        <v>3</v>
      </c>
      <c r="D18" s="20">
        <v>27200</v>
      </c>
      <c r="E18" s="20">
        <v>27200</v>
      </c>
      <c r="F18" s="20">
        <v>17000</v>
      </c>
      <c r="G18" s="36">
        <f t="shared" si="1"/>
        <v>10200</v>
      </c>
      <c r="H18" s="38">
        <f t="shared" si="0"/>
        <v>62.5</v>
      </c>
      <c r="I18" s="15" t="s">
        <v>34</v>
      </c>
      <c r="J18" s="17" t="s">
        <v>34</v>
      </c>
      <c r="K18" s="69"/>
    </row>
    <row r="19" spans="1:13">
      <c r="A19" s="2">
        <v>2</v>
      </c>
      <c r="B19" s="3" t="s">
        <v>19</v>
      </c>
      <c r="C19" s="24" t="s">
        <v>3</v>
      </c>
      <c r="D19" s="10">
        <v>24600</v>
      </c>
      <c r="E19" s="10">
        <v>24600</v>
      </c>
      <c r="F19" s="33">
        <v>24600</v>
      </c>
      <c r="G19" s="10">
        <f t="shared" si="1"/>
        <v>0</v>
      </c>
      <c r="H19" s="41">
        <f>+F19*100/E19</f>
        <v>100</v>
      </c>
      <c r="I19" s="2" t="s">
        <v>34</v>
      </c>
      <c r="J19" s="11" t="s">
        <v>51</v>
      </c>
      <c r="K19" s="69" t="s">
        <v>48</v>
      </c>
    </row>
    <row r="20" spans="1:13">
      <c r="A20" s="51" t="s">
        <v>36</v>
      </c>
      <c r="B20" s="46" t="s">
        <v>2</v>
      </c>
      <c r="C20" s="47"/>
      <c r="D20" s="19"/>
      <c r="E20" s="19"/>
      <c r="F20" s="49"/>
      <c r="G20" s="48"/>
      <c r="H20" s="50"/>
      <c r="I20" s="45"/>
      <c r="J20" s="46"/>
      <c r="K20" s="69"/>
    </row>
    <row r="21" spans="1:13">
      <c r="A21" s="44">
        <v>1</v>
      </c>
      <c r="B21" s="18" t="s">
        <v>40</v>
      </c>
      <c r="C21" s="42" t="s">
        <v>38</v>
      </c>
      <c r="D21" s="19">
        <v>29550</v>
      </c>
      <c r="E21" s="19">
        <v>29550</v>
      </c>
      <c r="F21" s="40">
        <v>21000</v>
      </c>
      <c r="G21" s="19">
        <v>0</v>
      </c>
      <c r="H21" s="37">
        <f t="shared" ref="H21:H25" si="3">+F21*100/E21</f>
        <v>71.065989847715741</v>
      </c>
      <c r="I21" s="44"/>
      <c r="J21" s="18" t="s">
        <v>39</v>
      </c>
      <c r="K21" s="69"/>
    </row>
    <row r="22" spans="1:13">
      <c r="A22" s="17">
        <v>2</v>
      </c>
      <c r="B22" s="18" t="s">
        <v>46</v>
      </c>
      <c r="C22" s="22" t="s">
        <v>38</v>
      </c>
      <c r="D22" s="55" t="s">
        <v>54</v>
      </c>
      <c r="E22" s="55">
        <v>0</v>
      </c>
      <c r="F22" s="55">
        <v>0</v>
      </c>
      <c r="G22" s="55">
        <f t="shared" si="1"/>
        <v>0</v>
      </c>
      <c r="H22" s="57">
        <v>0</v>
      </c>
      <c r="I22" s="17"/>
      <c r="J22" s="18" t="s">
        <v>37</v>
      </c>
      <c r="K22" s="69"/>
    </row>
    <row r="23" spans="1:13">
      <c r="A23" s="17">
        <v>3</v>
      </c>
      <c r="B23" s="18" t="s">
        <v>41</v>
      </c>
      <c r="C23" s="22" t="s">
        <v>45</v>
      </c>
      <c r="D23" s="55" t="s">
        <v>55</v>
      </c>
      <c r="E23" s="55" t="s">
        <v>53</v>
      </c>
      <c r="F23" s="55" t="s">
        <v>53</v>
      </c>
      <c r="G23" s="55" t="s">
        <v>53</v>
      </c>
      <c r="H23" s="57" t="s">
        <v>53</v>
      </c>
      <c r="I23" s="17"/>
      <c r="J23" s="11" t="s">
        <v>51</v>
      </c>
      <c r="K23" s="69"/>
      <c r="M23" s="58"/>
    </row>
    <row r="24" spans="1:13">
      <c r="A24" s="43">
        <v>4</v>
      </c>
      <c r="B24" s="18" t="s">
        <v>42</v>
      </c>
      <c r="C24" s="22" t="s">
        <v>43</v>
      </c>
      <c r="D24" s="19">
        <v>10600</v>
      </c>
      <c r="E24" s="19">
        <v>10600</v>
      </c>
      <c r="F24" s="19">
        <v>0</v>
      </c>
      <c r="G24" s="19">
        <f t="shared" ref="G24" si="4">+E24-F24</f>
        <v>10600</v>
      </c>
      <c r="H24" s="52">
        <f t="shared" ref="H24" si="5">+F24*100/E24</f>
        <v>0</v>
      </c>
      <c r="I24" s="17"/>
      <c r="J24" s="17" t="s">
        <v>34</v>
      </c>
      <c r="K24" s="69"/>
    </row>
    <row r="25" spans="1:13">
      <c r="A25" s="43">
        <v>5</v>
      </c>
      <c r="B25" s="18" t="s">
        <v>44</v>
      </c>
      <c r="C25" s="22" t="s">
        <v>45</v>
      </c>
      <c r="D25" s="19">
        <v>5200</v>
      </c>
      <c r="E25" s="19">
        <v>5200</v>
      </c>
      <c r="F25" s="20">
        <v>0</v>
      </c>
      <c r="G25" s="35">
        <f t="shared" si="1"/>
        <v>5200</v>
      </c>
      <c r="H25" s="53">
        <f t="shared" si="3"/>
        <v>0</v>
      </c>
      <c r="I25" s="15"/>
      <c r="J25" s="17" t="s">
        <v>34</v>
      </c>
      <c r="K25" s="69"/>
    </row>
    <row r="26" spans="1:13">
      <c r="A26" s="8"/>
      <c r="B26" s="25" t="s">
        <v>20</v>
      </c>
      <c r="C26" s="26" t="s">
        <v>37</v>
      </c>
      <c r="D26" s="27">
        <f>SUM(D6:D25)</f>
        <v>954650</v>
      </c>
      <c r="E26" s="27">
        <f>SUM(E6:E25)</f>
        <v>954650</v>
      </c>
      <c r="F26" s="27">
        <f>SUM(F6:F25)</f>
        <v>867816</v>
      </c>
      <c r="G26" s="27">
        <f>SUM(G6:G25)</f>
        <v>78284</v>
      </c>
      <c r="H26" s="31">
        <f>+F26*100/E26</f>
        <v>90.90410097941654</v>
      </c>
      <c r="I26" s="5"/>
      <c r="J26" s="28"/>
      <c r="K26" s="54"/>
    </row>
    <row r="27" spans="1:13">
      <c r="A27" s="39"/>
      <c r="B27" s="60"/>
      <c r="C27" s="61"/>
      <c r="D27" s="62"/>
      <c r="E27" s="62"/>
      <c r="F27" s="62"/>
      <c r="G27" s="62"/>
      <c r="H27" s="63"/>
      <c r="I27" s="59"/>
      <c r="J27" s="64"/>
    </row>
    <row r="28" spans="1:13">
      <c r="A28" s="39"/>
      <c r="B28" s="60"/>
      <c r="C28" s="4" t="s">
        <v>60</v>
      </c>
      <c r="I28" s="65" t="s">
        <v>61</v>
      </c>
      <c r="J28" s="65"/>
    </row>
    <row r="29" spans="1:13">
      <c r="A29" s="39"/>
      <c r="B29" s="60"/>
    </row>
    <row r="30" spans="1:13">
      <c r="A30" s="39"/>
      <c r="B30" s="60"/>
      <c r="C30" s="4" t="s">
        <v>62</v>
      </c>
      <c r="H30" s="4" t="s">
        <v>63</v>
      </c>
    </row>
    <row r="31" spans="1:13">
      <c r="A31" s="39"/>
      <c r="B31" s="60"/>
      <c r="C31" s="65" t="s">
        <v>64</v>
      </c>
      <c r="D31" s="65"/>
      <c r="I31" s="65" t="s">
        <v>65</v>
      </c>
      <c r="J31" s="65"/>
    </row>
    <row r="32" spans="1:13">
      <c r="A32" s="39"/>
      <c r="B32" s="60"/>
      <c r="C32" s="65" t="s">
        <v>66</v>
      </c>
      <c r="D32" s="65"/>
      <c r="I32" s="65" t="s">
        <v>67</v>
      </c>
      <c r="J32" s="65"/>
    </row>
    <row r="33" spans="10:10">
      <c r="J33" s="39"/>
    </row>
  </sheetData>
  <mergeCells count="16">
    <mergeCell ref="K4:K5"/>
    <mergeCell ref="K6:K18"/>
    <mergeCell ref="K19:K25"/>
    <mergeCell ref="I28:J28"/>
    <mergeCell ref="C31:D31"/>
    <mergeCell ref="I31:J31"/>
    <mergeCell ref="C32:D32"/>
    <mergeCell ref="I32:J32"/>
    <mergeCell ref="A1:J1"/>
    <mergeCell ref="A2:J2"/>
    <mergeCell ref="A3:J3"/>
    <mergeCell ref="A4:A5"/>
    <mergeCell ref="B4:B5"/>
    <mergeCell ref="C4:C5"/>
    <mergeCell ref="J4:J5"/>
    <mergeCell ref="D4:D5"/>
  </mergeCells>
  <phoneticPr fontId="4" type="noConversion"/>
  <pageMargins left="0.19685039370078741" right="0" top="0.19685039370078741" bottom="0" header="0.31496062992125984" footer="0.31496062992125984"/>
  <pageSetup paperSize="9" scale="8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FGQHBCK</cp:lastModifiedBy>
  <cp:lastPrinted>2025-04-28T02:29:49Z</cp:lastPrinted>
  <dcterms:created xsi:type="dcterms:W3CDTF">2024-03-20T09:01:38Z</dcterms:created>
  <dcterms:modified xsi:type="dcterms:W3CDTF">2025-04-28T02:34:40Z</dcterms:modified>
</cp:coreProperties>
</file>